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Presupuestaria\"/>
    </mc:Choice>
  </mc:AlternateContent>
  <xr:revisionPtr revIDLastSave="0" documentId="13_ncr:1_{F1D29E8C-0860-4E77-96EA-2BDC2C1B0D2C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<sst xmlns="http://schemas.openxmlformats.org/spreadsheetml/2006/main" count="47" uniqueCount="47">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</sst>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120" zoomScaleNormal="120" workbookViewId="0">
      <selection activeCell="K47" sqref="K47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2655364549.7600002</v>
      </c>
      <c r="D10" s="8">
        <f>SUM(D11:D18)</f>
        <v>26078611.429999903</v>
      </c>
      <c r="E10" s="8">
        <f t="shared" ref="E10:E18" si="0">C10+D10</f>
        <v>2681443161.1900001</v>
      </c>
      <c r="F10" s="8">
        <f>SUM(F11:F18)</f>
        <v>2631443161.1900001</v>
      </c>
      <c r="G10" s="8">
        <f>SUM(G11:G18)</f>
        <v>2476614971.6099997</v>
      </c>
      <c r="H10" s="8">
        <f t="shared" ref="H10:H18" si="1">E10-F10</f>
        <v>50000000</v>
      </c>
    </row>
    <row r="11" spans="2:11" x14ac:dyDescent="0.25">
      <c r="B11" s="12" t="s">
        <v>14</v>
      </c>
      <c r="C11" s="15">
        <v>107122097.64</v>
      </c>
      <c r="D11" s="15">
        <v>14865600.920000002</v>
      </c>
      <c r="E11" s="17">
        <f t="shared" si="0"/>
        <v>121987698.56</v>
      </c>
      <c r="F11" s="15">
        <v>121987698.56</v>
      </c>
      <c r="G11" s="15">
        <v>120740788.23</v>
      </c>
      <c r="H11" s="17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429057223.77999997</v>
      </c>
      <c r="D13" s="15">
        <v>15215229.170000017</v>
      </c>
      <c r="E13" s="17">
        <f t="shared" si="0"/>
        <v>444272452.94999999</v>
      </c>
      <c r="F13" s="15">
        <v>444272452.94999999</v>
      </c>
      <c r="G13" s="15">
        <v>427345005.76999998</v>
      </c>
      <c r="H13" s="17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393107267.24000001</v>
      </c>
      <c r="D15" s="15">
        <v>-6006201.5500001907</v>
      </c>
      <c r="E15" s="17">
        <f t="shared" si="0"/>
        <v>387101065.68999982</v>
      </c>
      <c r="F15" s="15">
        <v>387101065.69000006</v>
      </c>
      <c r="G15" s="15">
        <v>366424737.91000003</v>
      </c>
      <c r="H15" s="17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1531267408.76</v>
      </c>
      <c r="D17" s="15">
        <v>-15139073.699999928</v>
      </c>
      <c r="E17" s="17">
        <f t="shared" si="0"/>
        <v>1516128335.0599999</v>
      </c>
      <c r="F17" s="15">
        <v>1466128335.0599999</v>
      </c>
      <c r="G17" s="15">
        <v>1363486124.29</v>
      </c>
      <c r="H17" s="17">
        <f t="shared" si="1"/>
        <v>50000000</v>
      </c>
    </row>
    <row r="18" spans="2:8" x14ac:dyDescent="0.25">
      <c r="B18" s="12" t="s">
        <v>21</v>
      </c>
      <c r="C18" s="15">
        <v>194810552.34</v>
      </c>
      <c r="D18" s="15">
        <v>17143056.590000004</v>
      </c>
      <c r="E18" s="17">
        <f t="shared" si="0"/>
        <v>211953608.93000001</v>
      </c>
      <c r="F18" s="15">
        <v>211953608.93000001</v>
      </c>
      <c r="G18" s="15">
        <v>198618315.41</v>
      </c>
      <c r="H18" s="17">
        <f t="shared" si="1"/>
        <v>0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3239373105.0499997</v>
      </c>
      <c r="D20" s="8">
        <f>SUM(D21:D27)</f>
        <v>-455172725.6400001</v>
      </c>
      <c r="E20" s="8">
        <f t="shared" ref="E20:E27" si="2">C20+D20</f>
        <v>2784200379.4099998</v>
      </c>
      <c r="F20" s="8">
        <f>SUM(F21:F27)</f>
        <v>2764109123.52</v>
      </c>
      <c r="G20" s="8">
        <f>SUM(G21:G27)</f>
        <v>2522523205.3899999</v>
      </c>
      <c r="H20" s="8">
        <f t="shared" ref="H20:H27" si="3">E20-F20</f>
        <v>20091255.889999866</v>
      </c>
    </row>
    <row r="21" spans="2:8" x14ac:dyDescent="0.25">
      <c r="B21" s="12" t="s">
        <v>23</v>
      </c>
      <c r="C21" s="15">
        <v>734495907.50999999</v>
      </c>
      <c r="D21" s="15">
        <v>-110042557.70000005</v>
      </c>
      <c r="E21" s="17">
        <f t="shared" si="2"/>
        <v>624453349.80999994</v>
      </c>
      <c r="F21" s="15">
        <v>624453349.81000006</v>
      </c>
      <c r="G21" s="15">
        <v>585160789.07000005</v>
      </c>
      <c r="H21" s="17">
        <f t="shared" si="3"/>
        <v>0</v>
      </c>
    </row>
    <row r="22" spans="2:8" x14ac:dyDescent="0.25">
      <c r="B22" s="12" t="s">
        <v>24</v>
      </c>
      <c r="C22" s="15">
        <v>1847378220.55</v>
      </c>
      <c r="D22" s="15">
        <v>-37521611.360000134</v>
      </c>
      <c r="E22" s="17">
        <f t="shared" si="2"/>
        <v>1809856609.1899998</v>
      </c>
      <c r="F22" s="15">
        <v>1789765353.3</v>
      </c>
      <c r="G22" s="15">
        <v>1610506945.02</v>
      </c>
      <c r="H22" s="17">
        <f t="shared" si="3"/>
        <v>20091255.889999866</v>
      </c>
    </row>
    <row r="23" spans="2:8" x14ac:dyDescent="0.25">
      <c r="B23" s="12" t="s">
        <v>25</v>
      </c>
      <c r="C23" s="15">
        <v>21221774.739999998</v>
      </c>
      <c r="D23" s="15">
        <v>425689.95999999996</v>
      </c>
      <c r="E23" s="17">
        <f t="shared" si="2"/>
        <v>21647464.699999999</v>
      </c>
      <c r="F23" s="15">
        <v>21647464.699999999</v>
      </c>
      <c r="G23" s="15">
        <v>21647464.699999999</v>
      </c>
      <c r="H23" s="17">
        <f t="shared" si="3"/>
        <v>0</v>
      </c>
    </row>
    <row r="24" spans="2:8" ht="24" x14ac:dyDescent="0.25">
      <c r="B24" s="12" t="s">
        <v>26</v>
      </c>
      <c r="C24" s="15">
        <v>30678431.219999999</v>
      </c>
      <c r="D24" s="15">
        <v>-1523377.5900000036</v>
      </c>
      <c r="E24" s="17">
        <f t="shared" si="2"/>
        <v>29155053.629999995</v>
      </c>
      <c r="F24" s="15">
        <v>29155053.629999999</v>
      </c>
      <c r="G24" s="15">
        <v>26235230.559999999</v>
      </c>
      <c r="H24" s="17">
        <f t="shared" si="3"/>
        <v>0</v>
      </c>
    </row>
    <row r="25" spans="2:8" x14ac:dyDescent="0.25">
      <c r="B25" s="12" t="s">
        <v>27</v>
      </c>
      <c r="C25" s="16">
        <v>211257676.80000001</v>
      </c>
      <c r="D25" s="16">
        <v>8732347.7400000095</v>
      </c>
      <c r="E25" s="18">
        <f t="shared" si="2"/>
        <v>219990024.54000002</v>
      </c>
      <c r="F25" s="16">
        <v>219990024.54000002</v>
      </c>
      <c r="G25" s="16">
        <v>209864676.43000001</v>
      </c>
      <c r="H25" s="18">
        <f t="shared" si="3"/>
        <v>0</v>
      </c>
    </row>
    <row r="26" spans="2:8" x14ac:dyDescent="0.25">
      <c r="B26" s="12" t="s">
        <v>28</v>
      </c>
      <c r="C26" s="15">
        <v>64865100.43</v>
      </c>
      <c r="D26" s="15">
        <v>-2728849.4799999893</v>
      </c>
      <c r="E26" s="17">
        <f t="shared" si="2"/>
        <v>62136250.95000001</v>
      </c>
      <c r="F26" s="15">
        <v>62136250.950000003</v>
      </c>
      <c r="G26" s="15">
        <v>53040679.32</v>
      </c>
      <c r="H26" s="17">
        <f t="shared" si="3"/>
        <v>0</v>
      </c>
    </row>
    <row r="27" spans="2:8" x14ac:dyDescent="0.25">
      <c r="B27" s="12" t="s">
        <v>29</v>
      </c>
      <c r="C27" s="15">
        <v>329475993.80000001</v>
      </c>
      <c r="D27" s="15">
        <v>-312514367.20999998</v>
      </c>
      <c r="E27" s="17">
        <f t="shared" si="2"/>
        <v>16961626.590000033</v>
      </c>
      <c r="F27" s="15">
        <v>16961626.59</v>
      </c>
      <c r="G27" s="15">
        <v>16067420.289999999</v>
      </c>
      <c r="H27" s="17">
        <f t="shared" si="3"/>
        <v>3.3527612686157227E-8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343064980.09000003</v>
      </c>
      <c r="D29" s="8">
        <f>SUM(D30:D38)</f>
        <v>106964990.98</v>
      </c>
      <c r="E29" s="8">
        <f t="shared" ref="E29:E38" si="4">C29+D29</f>
        <v>450029971.07000005</v>
      </c>
      <c r="F29" s="8">
        <f>SUM(F30:F38)</f>
        <v>449367003.07000005</v>
      </c>
      <c r="G29" s="8">
        <f>SUM(G30:G38)</f>
        <v>427946344.96000004</v>
      </c>
      <c r="H29" s="8">
        <f t="shared" ref="H29:H38" si="5">E29-F29</f>
        <v>662968</v>
      </c>
    </row>
    <row r="30" spans="2:8" ht="24" x14ac:dyDescent="0.25">
      <c r="B30" s="12" t="s">
        <v>31</v>
      </c>
      <c r="C30" s="15">
        <v>79837769.659999996</v>
      </c>
      <c r="D30" s="15">
        <v>63686486.910000011</v>
      </c>
      <c r="E30" s="17">
        <f t="shared" si="4"/>
        <v>143524256.56999999</v>
      </c>
      <c r="F30" s="15">
        <v>143524256.56999999</v>
      </c>
      <c r="G30" s="15">
        <v>137995065.18000001</v>
      </c>
      <c r="H30" s="17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75699204.5</v>
      </c>
      <c r="D36" s="15">
        <v>4996061.2700000107</v>
      </c>
      <c r="E36" s="17">
        <f t="shared" si="4"/>
        <v>80695265.770000011</v>
      </c>
      <c r="F36" s="15">
        <v>80695265.770000011</v>
      </c>
      <c r="G36" s="15">
        <v>75672354.010000005</v>
      </c>
      <c r="H36" s="17">
        <f t="shared" si="5"/>
        <v>0</v>
      </c>
    </row>
    <row r="37" spans="2:8" x14ac:dyDescent="0.25">
      <c r="B37" s="12" t="s">
        <v>38</v>
      </c>
      <c r="C37" s="15">
        <v>187528005.93000001</v>
      </c>
      <c r="D37" s="15">
        <v>38282442.799999982</v>
      </c>
      <c r="E37" s="17">
        <f t="shared" si="4"/>
        <v>225810448.72999999</v>
      </c>
      <c r="F37" s="15">
        <v>225147480.73000002</v>
      </c>
      <c r="G37" s="15">
        <v>214278925.77000001</v>
      </c>
      <c r="H37" s="17">
        <f t="shared" si="5"/>
        <v>662967.9999999702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874015137.72000003</v>
      </c>
      <c r="D40" s="8">
        <f>SUM(D41:D44)</f>
        <v>176867654.88999999</v>
      </c>
      <c r="E40" s="8">
        <f>C40+D40</f>
        <v>1050882792.61</v>
      </c>
      <c r="F40" s="8">
        <f>SUM(F41:F44)</f>
        <v>1050882792.61</v>
      </c>
      <c r="G40" s="8">
        <f>SUM(G41:G44)</f>
        <v>1039939786.95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874015137.72000003</v>
      </c>
      <c r="D42" s="15">
        <v>176867654.88999999</v>
      </c>
      <c r="E42" s="17">
        <f>C42+D42</f>
        <v>1050882792.61</v>
      </c>
      <c r="F42" s="15">
        <v>1050882792.61</v>
      </c>
      <c r="G42" s="15">
        <v>1039939786.95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7111817772.6199999</v>
      </c>
      <c r="D46" s="9">
        <f>SUM(D40,D29,D20,D10)</f>
        <v>-145261468.34000021</v>
      </c>
      <c r="E46" s="9">
        <f>C46+D46</f>
        <v>6966556304.2799997</v>
      </c>
      <c r="F46" s="9">
        <f>SUM(F40,F29,F10,F20)</f>
        <v>6895802080.3899994</v>
      </c>
      <c r="G46" s="9">
        <f>SUM(G40,G29,G20,G10)</f>
        <v>6467024308.9099998</v>
      </c>
      <c r="H46" s="9">
        <f>E46-F46</f>
        <v>70754223.890000343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2025-10-22T17:29:43Z</cp:lastPrinted>
  <dcterms:created xsi:type="dcterms:W3CDTF">2019-12-05T18:14:36Z</dcterms:created>
  <dcterms:modified xsi:type="dcterms:W3CDTF">2026-01-26T22:34:51Z</dcterms:modified>
</cp:coreProperties>
</file>